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вакцины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<sst xmlns="http://schemas.openxmlformats.org/spreadsheetml/2006/main" count="37" uniqueCount="35">
  <si>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ИТОГО</t>
  </si>
  <si>
    <t>№ п/п</t>
  </si>
  <si>
    <t>№ базы (источник определения цены)</t>
  </si>
  <si>
    <t>МНН</t>
  </si>
  <si>
    <t>Торговое наименование</t>
  </si>
  <si>
    <t>Форма выпуска, фасовка, дозировка</t>
  </si>
  <si>
    <t>сумма, (руб.)</t>
  </si>
  <si>
    <t>Стоимость доставки включена в цену начальной максимальной цены контракта*</t>
  </si>
  <si>
    <t>ИТОГО с доставкой</t>
  </si>
  <si>
    <t>*Если доставка включена в стоимость товара, строка не заполняется</t>
  </si>
  <si>
    <t>Исполнитель: экономист отдела материально-технического снабжения</t>
  </si>
  <si>
    <t>тел/факс. 8(34675) 6-79-98</t>
  </si>
  <si>
    <t>e-mail: mtsucgb@mail.ru</t>
  </si>
  <si>
    <t>Иной источник определения цены №1</t>
  </si>
  <si>
    <t>Иной источник определения цены №2</t>
  </si>
  <si>
    <t>Иной источник определения цены №3</t>
  </si>
  <si>
    <t>Максимальная оптовая цена в Хмао-Югре по реестру ЖНВЛС</t>
  </si>
  <si>
    <t>№1-Вход.№779 от 13.02.2013г.-ОАО ТД"Аллерген", №2-вход.№780 от 13.02.2013г.-ООО"Прививка", №3-вход.№781 от 14.02.2013г.-"ФармИнфо"</t>
  </si>
  <si>
    <t>В цену товара включены расходы: на доставку товара до склада Заказчика, страхование, уплату таможенных пошлин, налогов, сборов и других обязательных платежей, включая НДС.  В случае поставки товара зарубежного производства, товар должен быть растаможенным.</t>
  </si>
  <si>
    <t>Главный врач _____________________________ В.В.Быков</t>
  </si>
  <si>
    <t>Начальник  ОМТС __________________Р.Ш.Смаилов</t>
  </si>
  <si>
    <t>Шакирова Гузель Альфировна</t>
  </si>
  <si>
    <t xml:space="preserve"> Способ размещения заказа  </t>
  </si>
  <si>
    <t>Вакцина для профилактики туляремии</t>
  </si>
  <si>
    <t>лиофилизат для приготовления раствора для накожного скарификационного нанесения и подкожного введения; в ампуле от15 до 50 доз с растворителем № 5, пачка картонная.</t>
  </si>
  <si>
    <t xml:space="preserve">Иммуноглобулин человека против клещевого энцефалита </t>
  </si>
  <si>
    <t xml:space="preserve">концентрированный раствор очищенной фракции иммуноглобулинов из плазмы крови доноров, содержащие антитела к вирусу клещевого энцефалита для внутримышечного введения 1 ампула/1мл/1 дозаТитр не менее
1: 160 в упаковке 10 ампул
</t>
  </si>
  <si>
    <t>Фактическая потребность, упак</t>
  </si>
  <si>
    <t xml:space="preserve">№1 (Государственный реестр цен на ЖНВЛC) </t>
  </si>
  <si>
    <t>Обоснованием для расчета начальной (максимальной) цены была использована информация о предельных отпускных ценах, зарегистрированных и внесенных в Государственный Реестр цен на жизненно необходимые и важнейшие лекарственные средства (ЖНВЛС)  на март 2013 года. а также по позициям: №1 была использована информация коммерческих предложений фирм потенциальных участников размещения заказа, путем мониторирования цен. Начальная (максимальная) цена гражданско-правового договора получена путем сложения максимальной оптовой цены лекарстенных средств в ХМАО - Югре реестра ЖНВЛС и средних цен коммерческих предложений фирм потенциальных участников размещения заказа на лекарственные средства.</t>
  </si>
  <si>
    <t>Начальная (максимальная) цена: 131 983 ( Сто тридцать одна тысяча девятьсот восемьдесят три) рубля 00 коп.</t>
  </si>
  <si>
    <t>Запрос котировок</t>
  </si>
  <si>
    <t xml:space="preserve"> Обоснование расчета  начальной (максимальной) цены гражданско-правового договора
</t>
  </si>
  <si>
    <t>Дата составления сводной таблицы 01 апреля  2013 года</t>
  </si>
  <si>
    <t xml:space="preserve">на поставку вакцин за счет средства субсидий на выполнение муниципального задания по целевой программе «Реализация приоритетного национального проекта в сфере здравоохранения в г. Югорске на 2012- 2013 года ». год  для  МБЛПУ «ЦГБ г. Югорска»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</si>
</sst>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  <numFmt numFmtId="166" formatCode="[$-FC19]d\ mmmm\ yyyy\ &quot;г.&quot;"/>
    <numFmt numFmtId="167" formatCode="#,##0.0_р_."/>
    <numFmt numFmtId="168" formatCode="#,##0.00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"/>
    <numFmt numFmtId="175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6.5"/>
      <color indexed="12"/>
      <name val="Calibri"/>
      <family val="2"/>
    </font>
    <font>
      <u val="single"/>
      <sz val="16.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2" fillId="0" borderId="0" xfId="0" applyFont="1" applyAlignment="1">
      <alignment/>
    </xf>
    <xf numFmtId="2" fontId="42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0" xfId="0" applyFont="1" applyBorder="1" applyAlignment="1">
      <alignment horizontal="left" vertical="center" wrapText="1"/>
    </xf>
    <xf numFmtId="2" fontId="43" fillId="0" borderId="11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/>
    </xf>
    <xf numFmtId="2" fontId="42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7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/>
    </xf>
    <xf numFmtId="0" fontId="43" fillId="0" borderId="10" xfId="0" applyFont="1" applyBorder="1" applyAlignment="1">
      <alignment/>
    </xf>
    <xf numFmtId="0" fontId="47" fillId="0" borderId="17" xfId="0" applyFont="1" applyBorder="1" applyAlignment="1">
      <alignment vertical="top" wrapText="1"/>
    </xf>
    <xf numFmtId="0" fontId="48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3" fillId="0" borderId="11" xfId="0" applyFont="1" applyBorder="1" applyAlignment="1">
      <alignment wrapText="1"/>
    </xf>
    <xf numFmtId="0" fontId="43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164" fontId="43" fillId="0" borderId="11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wrapText="1"/>
    </xf>
    <xf numFmtId="0" fontId="42" fillId="0" borderId="0" xfId="0" applyNumberFormat="1" applyFont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49" fillId="0" borderId="19" xfId="0" applyFont="1" applyBorder="1" applyAlignment="1">
      <alignment horizontal="right"/>
    </xf>
    <xf numFmtId="0" fontId="42" fillId="0" borderId="19" xfId="0" applyFont="1" applyBorder="1" applyAlignment="1">
      <alignment horizontal="center"/>
    </xf>
    <xf numFmtId="0" fontId="44" fillId="0" borderId="20" xfId="0" applyFont="1" applyBorder="1" applyAlignment="1">
      <alignment horizontal="left" vertical="center"/>
    </xf>
    <xf numFmtId="0" fontId="44" fillId="0" borderId="21" xfId="0" applyFont="1" applyBorder="1" applyAlignment="1">
      <alignment horizontal="left"/>
    </xf>
    <xf numFmtId="0" fontId="44" fillId="0" borderId="2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4">
      <selection activeCell="M2" sqref="M2"/>
    </sheetView>
  </sheetViews>
  <sheetFormatPr defaultColWidth="9.140625" defaultRowHeight="15"/>
  <cols>
    <col min="1" max="1" width="3.8515625" style="6" customWidth="1"/>
    <col min="2" max="2" width="11.8515625" style="6" customWidth="1"/>
    <col min="3" max="3" width="13.7109375" style="6" customWidth="1"/>
    <col min="4" max="4" width="15.28125" style="6" customWidth="1"/>
    <col min="5" max="5" width="35.00390625" style="6" customWidth="1"/>
    <col min="6" max="6" width="6.57421875" style="6" customWidth="1"/>
    <col min="7" max="7" width="8.7109375" style="6" customWidth="1"/>
    <col min="8" max="8" width="9.140625" style="6" customWidth="1"/>
    <col min="9" max="9" width="8.8515625" style="6" customWidth="1"/>
    <col min="10" max="10" width="9.140625" style="6" customWidth="1"/>
    <col min="11" max="11" width="12.28125" style="6" customWidth="1"/>
    <col min="12" max="16384" width="9.140625" style="6" customWidth="1"/>
  </cols>
  <sheetData>
    <row r="1" spans="1:11" ht="20.25" customHeight="1">
      <c r="A1" s="37" t="s">
        <v>32</v>
      </c>
      <c r="B1" s="38"/>
      <c r="C1" s="38"/>
      <c r="D1" s="38"/>
      <c r="E1" s="38"/>
      <c r="F1" s="38"/>
      <c r="G1" s="38"/>
      <c r="H1" s="38"/>
      <c r="I1" s="39"/>
      <c r="J1" s="39"/>
      <c r="K1" s="39"/>
    </row>
    <row r="2" spans="1:11" ht="46.5" customHeight="1">
      <c r="A2" s="40" t="s">
        <v>34</v>
      </c>
      <c r="B2" s="41"/>
      <c r="C2" s="41"/>
      <c r="D2" s="41"/>
      <c r="E2" s="41"/>
      <c r="F2" s="41"/>
      <c r="G2" s="41"/>
      <c r="H2" s="41"/>
      <c r="I2" s="42"/>
      <c r="J2" s="42"/>
      <c r="K2" s="42"/>
    </row>
    <row r="3" spans="1:8" ht="12">
      <c r="A3" s="7"/>
      <c r="B3" s="8"/>
      <c r="H3" s="9"/>
    </row>
    <row r="4" spans="1:10" ht="15">
      <c r="A4" s="48" t="s">
        <v>22</v>
      </c>
      <c r="B4" s="48"/>
      <c r="C4" s="48"/>
      <c r="D4" s="48"/>
      <c r="E4" s="47" t="s">
        <v>31</v>
      </c>
      <c r="F4" s="47"/>
      <c r="G4" s="47"/>
      <c r="H4" s="47"/>
      <c r="I4" s="47"/>
      <c r="J4" s="47"/>
    </row>
    <row r="5" spans="1:11" ht="101.25" customHeight="1">
      <c r="A5" s="13" t="s">
        <v>1</v>
      </c>
      <c r="B5" s="13" t="s">
        <v>2</v>
      </c>
      <c r="C5" s="14" t="s">
        <v>3</v>
      </c>
      <c r="D5" s="13" t="s">
        <v>4</v>
      </c>
      <c r="E5" s="13" t="s">
        <v>5</v>
      </c>
      <c r="F5" s="13" t="s">
        <v>27</v>
      </c>
      <c r="G5" s="13" t="s">
        <v>13</v>
      </c>
      <c r="H5" s="13" t="s">
        <v>14</v>
      </c>
      <c r="I5" s="13" t="s">
        <v>15</v>
      </c>
      <c r="J5" s="13" t="s">
        <v>16</v>
      </c>
      <c r="K5" s="13" t="s">
        <v>6</v>
      </c>
    </row>
    <row r="6" spans="1:11" ht="15.75" thickBot="1">
      <c r="A6" s="15">
        <v>1</v>
      </c>
      <c r="B6" s="15">
        <v>2</v>
      </c>
      <c r="C6" s="16">
        <v>3</v>
      </c>
      <c r="D6" s="17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8">
        <v>11</v>
      </c>
    </row>
    <row r="7" spans="1:11" ht="149.25" customHeight="1" thickBot="1">
      <c r="A7" s="14">
        <v>1</v>
      </c>
      <c r="B7" s="10" t="s">
        <v>17</v>
      </c>
      <c r="C7" s="19" t="s">
        <v>23</v>
      </c>
      <c r="D7" s="19" t="s">
        <v>23</v>
      </c>
      <c r="E7" s="19" t="s">
        <v>24</v>
      </c>
      <c r="F7" s="20">
        <v>1</v>
      </c>
      <c r="G7" s="21">
        <v>22500</v>
      </c>
      <c r="H7" s="21">
        <v>17325</v>
      </c>
      <c r="I7" s="21">
        <v>21037.5</v>
      </c>
      <c r="J7" s="21">
        <f>(G7+H7+I7)/3</f>
        <v>20287.5</v>
      </c>
      <c r="K7" s="12">
        <f>F7*J7</f>
        <v>20287.5</v>
      </c>
    </row>
    <row r="8" spans="1:11" ht="107.25" customHeight="1" thickBot="1">
      <c r="A8" s="14">
        <v>2</v>
      </c>
      <c r="B8" s="10" t="s">
        <v>28</v>
      </c>
      <c r="C8" s="19" t="s">
        <v>25</v>
      </c>
      <c r="D8" s="19" t="s">
        <v>25</v>
      </c>
      <c r="E8" s="22" t="s">
        <v>26</v>
      </c>
      <c r="F8" s="23">
        <v>20</v>
      </c>
      <c r="G8" s="21">
        <v>0</v>
      </c>
      <c r="H8" s="21">
        <v>0</v>
      </c>
      <c r="I8" s="21">
        <v>0</v>
      </c>
      <c r="J8" s="21">
        <v>5584.76</v>
      </c>
      <c r="K8" s="12">
        <f>F8*J8</f>
        <v>111695.20000000001</v>
      </c>
    </row>
    <row r="9" spans="1:11" ht="23.25" customHeight="1" thickBot="1">
      <c r="A9" s="24"/>
      <c r="B9" s="25" t="s">
        <v>0</v>
      </c>
      <c r="C9" s="26"/>
      <c r="D9" s="27"/>
      <c r="E9" s="28"/>
      <c r="F9" s="28"/>
      <c r="G9" s="29"/>
      <c r="H9" s="30"/>
      <c r="I9" s="31"/>
      <c r="J9" s="5"/>
      <c r="K9" s="2">
        <f>K8+K7</f>
        <v>131982.7</v>
      </c>
    </row>
    <row r="10" spans="1:11" ht="61.5" customHeight="1" thickBot="1">
      <c r="A10" s="25"/>
      <c r="B10" s="32" t="s">
        <v>7</v>
      </c>
      <c r="C10" s="33"/>
      <c r="D10" s="33"/>
      <c r="E10" s="28"/>
      <c r="F10" s="34"/>
      <c r="G10" s="34"/>
      <c r="H10" s="34"/>
      <c r="I10" s="34"/>
      <c r="J10" s="34"/>
      <c r="K10" s="3"/>
    </row>
    <row r="11" spans="1:11" ht="28.5" customHeight="1">
      <c r="A11" s="25"/>
      <c r="B11" s="35" t="s">
        <v>8</v>
      </c>
      <c r="C11" s="25"/>
      <c r="D11" s="34"/>
      <c r="E11" s="34"/>
      <c r="F11" s="34"/>
      <c r="G11" s="34"/>
      <c r="H11" s="34"/>
      <c r="I11" s="34"/>
      <c r="J11" s="36"/>
      <c r="K11" s="5">
        <f>K9</f>
        <v>131982.7</v>
      </c>
    </row>
    <row r="12" spans="1:11" ht="18.75" customHeight="1">
      <c r="A12" s="49" t="s">
        <v>9</v>
      </c>
      <c r="B12" s="50"/>
      <c r="C12" s="50"/>
      <c r="D12" s="50"/>
      <c r="E12" s="50"/>
      <c r="F12" s="50"/>
      <c r="G12" s="50"/>
      <c r="H12" s="50"/>
      <c r="I12" s="50"/>
      <c r="J12" s="50"/>
      <c r="K12" s="51"/>
    </row>
    <row r="13" spans="1:11" ht="27" customHeight="1">
      <c r="A13" s="11" t="s">
        <v>30</v>
      </c>
      <c r="B13" s="11"/>
      <c r="C13" s="11"/>
      <c r="D13" s="11"/>
      <c r="E13" s="11"/>
      <c r="F13" s="11"/>
      <c r="G13" s="1"/>
      <c r="H13" s="1"/>
      <c r="I13" s="1"/>
      <c r="J13" s="1"/>
      <c r="K13" s="1"/>
    </row>
    <row r="14" spans="1:11" ht="35.25" customHeight="1">
      <c r="A14" s="43" t="s">
        <v>18</v>
      </c>
      <c r="B14" s="43"/>
      <c r="C14" s="43"/>
      <c r="D14" s="43"/>
      <c r="E14" s="43"/>
      <c r="F14" s="43"/>
      <c r="G14" s="43"/>
      <c r="H14" s="43"/>
      <c r="I14" s="43"/>
      <c r="J14" s="1"/>
      <c r="K14" s="1"/>
    </row>
    <row r="15" spans="1:11" ht="21.75" customHeight="1">
      <c r="A15" s="43"/>
      <c r="B15" s="43"/>
      <c r="C15" s="43"/>
      <c r="D15" s="43"/>
      <c r="E15" s="43"/>
      <c r="F15" s="43"/>
      <c r="G15" s="43"/>
      <c r="H15" s="43"/>
      <c r="I15" s="43"/>
      <c r="J15" s="1"/>
      <c r="K15" s="1"/>
    </row>
    <row r="16" spans="1:11" ht="26.25" customHeight="1">
      <c r="A16" s="44" t="s">
        <v>19</v>
      </c>
      <c r="B16" s="44"/>
      <c r="C16" s="44"/>
      <c r="D16" s="44"/>
      <c r="E16" s="44"/>
      <c r="F16" s="44"/>
      <c r="G16" s="44"/>
      <c r="H16" s="1"/>
      <c r="I16" s="1"/>
      <c r="J16" s="1"/>
      <c r="K16" s="1"/>
    </row>
    <row r="17" spans="1:11" ht="21.75" customHeight="1">
      <c r="A17" s="45" t="s">
        <v>20</v>
      </c>
      <c r="B17" s="45"/>
      <c r="C17" s="45"/>
      <c r="D17" s="45"/>
      <c r="E17" s="46"/>
      <c r="F17" s="4"/>
      <c r="G17" s="4"/>
      <c r="H17" s="1"/>
      <c r="I17" s="1"/>
      <c r="J17" s="1"/>
      <c r="K17" s="1"/>
    </row>
    <row r="18" spans="1:11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91.5" customHeight="1">
      <c r="A19" s="42" t="s">
        <v>29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ht="18.75" customHeight="1">
      <c r="A20" s="1" t="s">
        <v>33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75" customHeight="1">
      <c r="A21" s="1" t="s">
        <v>10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">
      <c r="A22" s="46" t="s">
        <v>21</v>
      </c>
      <c r="B22" s="46"/>
      <c r="C22" s="46"/>
      <c r="D22" s="46"/>
      <c r="E22" s="1"/>
      <c r="F22" s="1"/>
      <c r="G22" s="1"/>
      <c r="H22" s="1"/>
      <c r="I22" s="1"/>
      <c r="J22" s="1"/>
      <c r="K22" s="1"/>
    </row>
    <row r="23" spans="1:11" ht="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">
      <c r="A24" s="1" t="s">
        <v>12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sheetProtection/>
  <mergeCells count="10">
    <mergeCell ref="A1:K1"/>
    <mergeCell ref="A2:K2"/>
    <mergeCell ref="A14:I15"/>
    <mergeCell ref="A16:G16"/>
    <mergeCell ref="A17:E17"/>
    <mergeCell ref="A22:D22"/>
    <mergeCell ref="A19:K19"/>
    <mergeCell ref="E4:J4"/>
    <mergeCell ref="A4:D4"/>
    <mergeCell ref="A12:K12"/>
  </mergeCells>
  <printOptions/>
  <pageMargins left="0.31" right="0" top="0.3" bottom="0.3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K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2009-11-25T11:48:11Z</cp:lastPrinted>
  <dcterms:created xsi:type="dcterms:W3CDTF">2006-09-28T05:33:49Z</dcterms:created>
  <dcterms:modified xsi:type="dcterms:W3CDTF">2013-04-04T09:21:26Z</dcterms:modified>
  <cp:category/>
  <cp:version/>
  <cp:contentType/>
  <cp:contentStatus/>
</cp:coreProperties>
</file>